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50" windowHeight="8730" activeTab="0"/>
  </bookViews>
  <sheets>
    <sheet name="2010" sheetId="1" r:id="rId1"/>
    <sheet name="Munka1" sheetId="2" r:id="rId2"/>
    <sheet name="Munka2" sheetId="3" r:id="rId3"/>
  </sheets>
  <definedNames>
    <definedName name="_xlnm.Print_Area" localSheetId="0">'2010'!$A$1:$K$34</definedName>
  </definedNames>
  <calcPr fullCalcOnLoad="1"/>
</workbook>
</file>

<file path=xl/sharedStrings.xml><?xml version="1.0" encoding="utf-8"?>
<sst xmlns="http://schemas.openxmlformats.org/spreadsheetml/2006/main" count="45" uniqueCount="41">
  <si>
    <t>Bevételek összesen:</t>
  </si>
  <si>
    <t>maradvány:</t>
  </si>
  <si>
    <t>Kiadások összesen:</t>
  </si>
  <si>
    <t>Kiadások</t>
  </si>
  <si>
    <t>Internet, telefon</t>
  </si>
  <si>
    <t>EHPU</t>
  </si>
  <si>
    <t>MRSZ tagdíj</t>
  </si>
  <si>
    <t>Áthozat előző évekről</t>
  </si>
  <si>
    <t xml:space="preserve">Klub tagdíj </t>
  </si>
  <si>
    <t>REBISZ</t>
  </si>
  <si>
    <t xml:space="preserve">Bevételek </t>
  </si>
  <si>
    <t>Sportalap</t>
  </si>
  <si>
    <t>Starthely támogatás</t>
  </si>
  <si>
    <t>Banki kamat</t>
  </si>
  <si>
    <t>Képzési bevétel</t>
  </si>
  <si>
    <t>IPPI vásárlás, startkönyv.</t>
  </si>
  <si>
    <t>Biztosítás</t>
  </si>
  <si>
    <t>Képzési kiadások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</si>
  <si>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</si>
  <si>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</si>
  <si>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</si>
  <si>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</si>
  <si>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</si>
  <si>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</si>
  <si>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>Irodafenntartás, bérlet</t>
  </si>
  <si>
    <t>TERV 2010</t>
  </si>
  <si>
    <t xml:space="preserve">MRSZ tagdíj </t>
  </si>
  <si>
    <t xml:space="preserve">Eszköz nyílvántartás </t>
  </si>
  <si>
    <t xml:space="preserve">NCA pályázat </t>
  </si>
  <si>
    <t>on-line rendszer</t>
  </si>
  <si>
    <t>HFFA tagdíj</t>
  </si>
  <si>
    <t>Startalap</t>
  </si>
  <si>
    <t>Külföldi biztosítás RATING, IPPI</t>
  </si>
  <si>
    <t>szakági</t>
  </si>
  <si>
    <t>2010.11.20-án</t>
  </si>
  <si>
    <t>pénztár</t>
  </si>
  <si>
    <t>sport</t>
  </si>
  <si>
    <t>bank</t>
  </si>
  <si>
    <t>Előző évi kötelezettségek</t>
  </si>
  <si>
    <t>összesen:</t>
  </si>
  <si>
    <t xml:space="preserve">Pénzügyi terv 2010. évre 1000 taggal számolva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</si>
</sst>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0"/>
    </font>
    <font>
      <b/>
      <sz val="9"/>
      <color indexed="10"/>
      <name val="Arial CE"/>
      <family val="0"/>
    </font>
    <font>
      <b/>
      <u val="single"/>
      <sz val="9"/>
      <name val="Arial CE"/>
      <family val="0"/>
    </font>
    <font>
      <b/>
      <u val="singleAccounting"/>
      <sz val="9"/>
      <name val="Arial CE"/>
      <family val="0"/>
    </font>
    <font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5" fillId="0" borderId="10" xfId="40" applyNumberFormat="1" applyFont="1" applyBorder="1" applyAlignment="1">
      <alignment horizontal="right"/>
    </xf>
    <xf numFmtId="1" fontId="5" fillId="33" borderId="10" xfId="4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4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1" fontId="5" fillId="0" borderId="11" xfId="4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left"/>
    </xf>
    <xf numFmtId="0" fontId="5" fillId="0" borderId="10" xfId="0" applyFont="1" applyFill="1" applyBorder="1" applyAlignment="1">
      <alignment/>
    </xf>
    <xf numFmtId="1" fontId="5" fillId="34" borderId="10" xfId="4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40" applyNumberFormat="1" applyFont="1" applyFill="1" applyBorder="1" applyAlignment="1">
      <alignment horizontal="right"/>
    </xf>
    <xf numFmtId="1" fontId="4" fillId="0" borderId="10" xfId="40" applyNumberFormat="1" applyFont="1" applyBorder="1" applyAlignment="1">
      <alignment horizontal="right"/>
    </xf>
    <xf numFmtId="0" fontId="7" fillId="35" borderId="10" xfId="0" applyFont="1" applyFill="1" applyBorder="1" applyAlignment="1">
      <alignment/>
    </xf>
    <xf numFmtId="0" fontId="8" fillId="35" borderId="10" xfId="0" applyFont="1" applyFill="1" applyBorder="1" applyAlignment="1">
      <alignment vertical="center"/>
    </xf>
    <xf numFmtId="1" fontId="9" fillId="35" borderId="10" xfId="40" applyNumberFormat="1" applyFont="1" applyFill="1" applyBorder="1" applyAlignment="1">
      <alignment horizontal="right" vertical="center"/>
    </xf>
    <xf numFmtId="1" fontId="10" fillId="0" borderId="0" xfId="40" applyNumberFormat="1" applyFont="1" applyAlignment="1">
      <alignment horizontal="right"/>
    </xf>
    <xf numFmtId="1" fontId="5" fillId="0" borderId="10" xfId="4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right"/>
    </xf>
    <xf numFmtId="1" fontId="5" fillId="0" borderId="10" xfId="40" applyNumberFormat="1" applyFont="1" applyBorder="1" applyAlignment="1">
      <alignment horizontal="right" readingOrder="1"/>
    </xf>
    <xf numFmtId="0" fontId="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textRotation="255" shrinkToFit="1"/>
    </xf>
    <xf numFmtId="0" fontId="5" fillId="3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1" fontId="5" fillId="36" borderId="10" xfId="40" applyNumberFormat="1" applyFont="1" applyFill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5" sqref="N15"/>
    </sheetView>
  </sheetViews>
  <sheetFormatPr defaultColWidth="9.00390625" defaultRowHeight="12.75"/>
  <cols>
    <col min="1" max="1" width="4.875" style="6" bestFit="1" customWidth="1"/>
    <col min="2" max="2" width="32.375" style="6" customWidth="1"/>
    <col min="3" max="3" width="12.375" style="4" customWidth="1"/>
    <col min="4" max="4" width="9.25390625" style="4" customWidth="1"/>
    <col min="5" max="5" width="9.375" style="4" customWidth="1"/>
    <col min="6" max="6" width="9.625" style="4" customWidth="1"/>
    <col min="7" max="7" width="12.25390625" style="3" customWidth="1"/>
    <col min="8" max="8" width="9.875" style="4" customWidth="1"/>
    <col min="9" max="9" width="8.375" style="4" customWidth="1"/>
    <col min="10" max="10" width="9.125" style="4" customWidth="1"/>
    <col min="11" max="11" width="9.875" style="4" customWidth="1"/>
    <col min="12" max="12" width="11.625" style="5" customWidth="1"/>
    <col min="13" max="13" width="9.00390625" style="6" customWidth="1"/>
    <col min="14" max="14" width="7.125" style="6" customWidth="1"/>
    <col min="15" max="16384" width="9.125" style="6" customWidth="1"/>
  </cols>
  <sheetData>
    <row r="1" spans="1:7" ht="12">
      <c r="A1" s="29" t="s">
        <v>40</v>
      </c>
      <c r="B1" s="29"/>
      <c r="C1" s="1" t="s">
        <v>25</v>
      </c>
      <c r="D1" s="2" t="s">
        <v>35</v>
      </c>
      <c r="E1" s="2" t="s">
        <v>36</v>
      </c>
      <c r="F1" s="2" t="s">
        <v>37</v>
      </c>
      <c r="G1" s="27" t="s">
        <v>34</v>
      </c>
    </row>
    <row r="2" spans="1:9" ht="12">
      <c r="A2" s="28" t="s">
        <v>10</v>
      </c>
      <c r="B2" s="7" t="s">
        <v>7</v>
      </c>
      <c r="C2" s="1">
        <v>1760000</v>
      </c>
      <c r="D2" s="2">
        <v>32065</v>
      </c>
      <c r="E2" s="2">
        <v>227444</v>
      </c>
      <c r="F2" s="2">
        <v>2875354</v>
      </c>
      <c r="G2" s="1">
        <f>32065+2875354+227444</f>
        <v>3134863</v>
      </c>
      <c r="H2" s="8"/>
      <c r="I2" s="9"/>
    </row>
    <row r="3" spans="1:7" ht="12">
      <c r="A3" s="28"/>
      <c r="B3" s="10" t="s">
        <v>26</v>
      </c>
      <c r="C3" s="11">
        <v>3000000</v>
      </c>
      <c r="D3" s="1"/>
      <c r="E3" s="1"/>
      <c r="F3" s="1"/>
      <c r="G3" s="31">
        <v>2818000</v>
      </c>
    </row>
    <row r="4" spans="1:7" ht="12">
      <c r="A4" s="28"/>
      <c r="B4" s="10" t="s">
        <v>31</v>
      </c>
      <c r="C4" s="11">
        <v>2000000</v>
      </c>
      <c r="D4" s="24"/>
      <c r="E4" s="24"/>
      <c r="F4" s="1"/>
      <c r="G4" s="31">
        <v>2092000</v>
      </c>
    </row>
    <row r="5" spans="1:7" ht="12">
      <c r="A5" s="28"/>
      <c r="B5" s="10" t="s">
        <v>11</v>
      </c>
      <c r="C5" s="11">
        <v>1000000</v>
      </c>
      <c r="D5" s="24"/>
      <c r="E5" s="24"/>
      <c r="F5" s="1"/>
      <c r="G5" s="31">
        <v>1141000</v>
      </c>
    </row>
    <row r="6" spans="1:7" ht="12">
      <c r="A6" s="28"/>
      <c r="B6" s="10" t="s">
        <v>33</v>
      </c>
      <c r="C6" s="11">
        <v>1000000</v>
      </c>
      <c r="D6" s="24"/>
      <c r="E6" s="24"/>
      <c r="F6" s="1"/>
      <c r="G6" s="31">
        <v>1103000</v>
      </c>
    </row>
    <row r="7" spans="1:7" ht="12">
      <c r="A7" s="28"/>
      <c r="B7" s="10" t="s">
        <v>30</v>
      </c>
      <c r="C7" s="2">
        <v>2000000</v>
      </c>
      <c r="D7" s="24"/>
      <c r="E7" s="24"/>
      <c r="F7" s="1"/>
      <c r="G7" s="31">
        <v>2094500</v>
      </c>
    </row>
    <row r="8" spans="1:7" ht="12">
      <c r="A8" s="28"/>
      <c r="B8" s="10" t="s">
        <v>27</v>
      </c>
      <c r="C8" s="1">
        <v>5250000</v>
      </c>
      <c r="D8" s="24"/>
      <c r="E8" s="24"/>
      <c r="F8" s="1"/>
      <c r="G8" s="1">
        <f>4735000+360000</f>
        <v>5095000</v>
      </c>
    </row>
    <row r="9" spans="1:7" ht="12">
      <c r="A9" s="28"/>
      <c r="B9" s="12" t="s">
        <v>32</v>
      </c>
      <c r="C9" s="1">
        <v>500000</v>
      </c>
      <c r="D9" s="1"/>
      <c r="E9" s="1"/>
      <c r="F9" s="1"/>
      <c r="G9" s="1">
        <f>561500+635780+28000+31500+5000</f>
        <v>1261780</v>
      </c>
    </row>
    <row r="10" spans="1:7" ht="12">
      <c r="A10" s="28"/>
      <c r="B10" s="10" t="s">
        <v>8</v>
      </c>
      <c r="C10" s="1">
        <v>250000</v>
      </c>
      <c r="D10" s="1"/>
      <c r="E10" s="1"/>
      <c r="F10" s="1"/>
      <c r="G10" s="1">
        <v>208000</v>
      </c>
    </row>
    <row r="11" spans="1:7" ht="12">
      <c r="A11" s="28"/>
      <c r="B11" s="10" t="s">
        <v>14</v>
      </c>
      <c r="C11" s="1">
        <v>100000</v>
      </c>
      <c r="D11" s="1"/>
      <c r="E11" s="1"/>
      <c r="F11" s="1"/>
      <c r="G11" s="1">
        <f>300000+305000+675300+8400</f>
        <v>1288700</v>
      </c>
    </row>
    <row r="12" spans="1:7" ht="12">
      <c r="A12" s="28"/>
      <c r="B12" s="12" t="s">
        <v>13</v>
      </c>
      <c r="C12" s="1">
        <v>200000</v>
      </c>
      <c r="D12" s="1"/>
      <c r="E12" s="1"/>
      <c r="F12" s="1"/>
      <c r="G12" s="1">
        <v>100486</v>
      </c>
    </row>
    <row r="13" spans="1:7" ht="12">
      <c r="A13" s="28"/>
      <c r="B13" s="13" t="s">
        <v>28</v>
      </c>
      <c r="C13" s="1">
        <v>500000</v>
      </c>
      <c r="D13" s="1"/>
      <c r="E13" s="1"/>
      <c r="F13" s="1"/>
      <c r="G13" s="1">
        <v>938387</v>
      </c>
    </row>
    <row r="14" spans="1:11" ht="12">
      <c r="A14" s="30" t="s">
        <v>0</v>
      </c>
      <c r="B14" s="30"/>
      <c r="C14" s="15">
        <f>SUM(C2:C13)</f>
        <v>17560000</v>
      </c>
      <c r="D14" s="1"/>
      <c r="E14" s="1"/>
      <c r="F14" s="1"/>
      <c r="G14" s="16">
        <f>SUM(G1:G13)</f>
        <v>21275716</v>
      </c>
      <c r="H14" s="2" t="s">
        <v>37</v>
      </c>
      <c r="I14" s="2" t="s">
        <v>35</v>
      </c>
      <c r="J14" s="2" t="s">
        <v>36</v>
      </c>
      <c r="K14" s="24" t="s">
        <v>39</v>
      </c>
    </row>
    <row r="15" spans="1:12" ht="27" customHeight="1">
      <c r="A15" s="17"/>
      <c r="B15" s="18" t="s">
        <v>1</v>
      </c>
      <c r="C15" s="19">
        <f>C14-C16</f>
        <v>1060000</v>
      </c>
      <c r="D15" s="1"/>
      <c r="E15" s="1"/>
      <c r="F15" s="1"/>
      <c r="G15" s="19">
        <f>G14-G16</f>
        <v>2629716</v>
      </c>
      <c r="H15" s="2">
        <v>2494376</v>
      </c>
      <c r="I15" s="2">
        <v>26795</v>
      </c>
      <c r="J15" s="2">
        <v>108545</v>
      </c>
      <c r="K15" s="19">
        <f>SUM(H15:J15)</f>
        <v>2629716</v>
      </c>
      <c r="L15" s="20"/>
    </row>
    <row r="16" spans="1:7" ht="12">
      <c r="A16" s="30" t="s">
        <v>2</v>
      </c>
      <c r="B16" s="30"/>
      <c r="C16" s="15">
        <f>SUM(C18:C34)</f>
        <v>16500000</v>
      </c>
      <c r="D16" s="1"/>
      <c r="E16" s="1"/>
      <c r="F16" s="1"/>
      <c r="G16" s="15">
        <f>SUM(G17:G34)</f>
        <v>18646000</v>
      </c>
    </row>
    <row r="17" spans="1:7" ht="12">
      <c r="A17" s="14"/>
      <c r="B17" s="10" t="s">
        <v>38</v>
      </c>
      <c r="C17" s="1"/>
      <c r="D17" s="21"/>
      <c r="E17" s="21"/>
      <c r="F17" s="25"/>
      <c r="G17" s="21">
        <f>69000+105517+80014+29125+343007+9534</f>
        <v>636197</v>
      </c>
    </row>
    <row r="18" spans="1:8" ht="12">
      <c r="A18" s="28" t="s">
        <v>3</v>
      </c>
      <c r="B18" s="22" t="s">
        <v>6</v>
      </c>
      <c r="C18" s="11">
        <v>3000000</v>
      </c>
      <c r="D18" s="1"/>
      <c r="E18" s="1"/>
      <c r="F18" s="26"/>
      <c r="G18" s="31">
        <v>2872000</v>
      </c>
      <c r="H18" s="4">
        <v>400000</v>
      </c>
    </row>
    <row r="19" spans="1:7" ht="12">
      <c r="A19" s="28"/>
      <c r="B19" s="23" t="s">
        <v>12</v>
      </c>
      <c r="C19" s="11">
        <v>2120000</v>
      </c>
      <c r="D19" s="1"/>
      <c r="E19" s="1"/>
      <c r="F19" s="26"/>
      <c r="G19" s="31">
        <v>2461000</v>
      </c>
    </row>
    <row r="20" spans="1:7" ht="12">
      <c r="A20" s="28"/>
      <c r="B20" s="23" t="s">
        <v>16</v>
      </c>
      <c r="C20" s="1">
        <v>3500000</v>
      </c>
      <c r="D20" s="1"/>
      <c r="E20" s="1"/>
      <c r="F20" s="26"/>
      <c r="G20" s="1">
        <v>4381870</v>
      </c>
    </row>
    <row r="21" spans="1:7" ht="12">
      <c r="A21" s="28"/>
      <c r="B21" s="23" t="s">
        <v>9</v>
      </c>
      <c r="C21" s="21">
        <v>1150000</v>
      </c>
      <c r="D21" s="24"/>
      <c r="E21" s="24"/>
      <c r="F21" s="26"/>
      <c r="G21" s="21">
        <v>1155000</v>
      </c>
    </row>
    <row r="22" spans="1:7" ht="12">
      <c r="A22" s="28"/>
      <c r="B22" s="10" t="s">
        <v>15</v>
      </c>
      <c r="C22" s="21">
        <v>300000</v>
      </c>
      <c r="D22" s="24"/>
      <c r="E22" s="24"/>
      <c r="F22" s="26"/>
      <c r="G22" s="21">
        <v>76854</v>
      </c>
    </row>
    <row r="23" spans="1:7" ht="12">
      <c r="A23" s="28"/>
      <c r="B23" s="10" t="s">
        <v>17</v>
      </c>
      <c r="C23" s="21">
        <v>100000</v>
      </c>
      <c r="D23" s="24"/>
      <c r="E23" s="24"/>
      <c r="F23" s="26"/>
      <c r="G23" s="21">
        <v>45325</v>
      </c>
    </row>
    <row r="24" spans="1:7" ht="12">
      <c r="A24" s="28"/>
      <c r="B24" s="23" t="s">
        <v>5</v>
      </c>
      <c r="C24" s="21">
        <v>500000</v>
      </c>
      <c r="D24" s="24"/>
      <c r="E24" s="24"/>
      <c r="F24" s="26"/>
      <c r="G24" s="24">
        <v>136870</v>
      </c>
    </row>
    <row r="25" spans="1:8" ht="12">
      <c r="A25" s="28"/>
      <c r="B25" s="23" t="s">
        <v>18</v>
      </c>
      <c r="C25" s="21">
        <v>2000000</v>
      </c>
      <c r="D25" s="24"/>
      <c r="E25" s="24"/>
      <c r="F25" s="26"/>
      <c r="G25" s="21">
        <v>2180749</v>
      </c>
      <c r="H25" s="4">
        <v>240000</v>
      </c>
    </row>
    <row r="26" spans="1:8" ht="12">
      <c r="A26" s="28"/>
      <c r="B26" s="23" t="s">
        <v>19</v>
      </c>
      <c r="C26" s="21">
        <v>1200000</v>
      </c>
      <c r="D26" s="24"/>
      <c r="E26" s="24"/>
      <c r="F26" s="26"/>
      <c r="G26" s="21">
        <v>565242</v>
      </c>
      <c r="H26" s="4">
        <v>600000</v>
      </c>
    </row>
    <row r="27" spans="1:7" ht="12">
      <c r="A27" s="28"/>
      <c r="B27" s="22" t="s">
        <v>20</v>
      </c>
      <c r="C27" s="21">
        <v>100000</v>
      </c>
      <c r="D27" s="24"/>
      <c r="E27" s="24"/>
      <c r="F27" s="26"/>
      <c r="G27" s="21">
        <v>116270</v>
      </c>
    </row>
    <row r="28" spans="1:7" ht="12">
      <c r="A28" s="28"/>
      <c r="B28" s="22" t="s">
        <v>4</v>
      </c>
      <c r="C28" s="21">
        <v>100000</v>
      </c>
      <c r="D28" s="24"/>
      <c r="E28" s="24"/>
      <c r="F28" s="26"/>
      <c r="G28" s="21">
        <v>323238</v>
      </c>
    </row>
    <row r="29" spans="1:7" ht="12">
      <c r="A29" s="28"/>
      <c r="B29" s="10" t="s">
        <v>24</v>
      </c>
      <c r="C29" s="21">
        <v>400000</v>
      </c>
      <c r="D29" s="24"/>
      <c r="E29" s="24"/>
      <c r="F29" s="26"/>
      <c r="G29" s="21">
        <v>37540</v>
      </c>
    </row>
    <row r="30" spans="1:13" ht="12">
      <c r="A30" s="28"/>
      <c r="B30" s="10" t="s">
        <v>29</v>
      </c>
      <c r="C30" s="21">
        <v>660000</v>
      </c>
      <c r="D30" s="24"/>
      <c r="E30" s="24"/>
      <c r="F30" s="26"/>
      <c r="G30" s="21">
        <v>981250</v>
      </c>
      <c r="H30" s="4">
        <v>56250</v>
      </c>
      <c r="L30" s="4"/>
      <c r="M30" s="4"/>
    </row>
    <row r="31" spans="1:13" ht="12">
      <c r="A31" s="28"/>
      <c r="B31" s="23" t="s">
        <v>21</v>
      </c>
      <c r="C31" s="21">
        <v>250000</v>
      </c>
      <c r="D31" s="24"/>
      <c r="E31" s="24"/>
      <c r="F31" s="26"/>
      <c r="G31" s="21">
        <v>151500</v>
      </c>
      <c r="H31" s="4">
        <v>120000</v>
      </c>
      <c r="L31" s="4"/>
      <c r="M31" s="4"/>
    </row>
    <row r="32" spans="1:13" ht="12">
      <c r="A32" s="28"/>
      <c r="B32" s="23" t="s">
        <v>22</v>
      </c>
      <c r="C32" s="21">
        <v>70000</v>
      </c>
      <c r="D32" s="24"/>
      <c r="E32" s="24"/>
      <c r="F32" s="26"/>
      <c r="G32" s="21">
        <v>39228</v>
      </c>
      <c r="L32" s="4"/>
      <c r="M32" s="4"/>
    </row>
    <row r="33" spans="1:13" ht="12">
      <c r="A33" s="28"/>
      <c r="B33" s="23" t="s">
        <v>23</v>
      </c>
      <c r="C33" s="21">
        <v>50000</v>
      </c>
      <c r="D33" s="24"/>
      <c r="E33" s="24"/>
      <c r="F33" s="26"/>
      <c r="G33" s="21">
        <v>19840</v>
      </c>
      <c r="L33" s="4"/>
      <c r="M33" s="4"/>
    </row>
    <row r="34" spans="1:8" ht="12">
      <c r="A34" s="28"/>
      <c r="B34" s="12" t="s">
        <v>11</v>
      </c>
      <c r="C34" s="11">
        <v>1000000</v>
      </c>
      <c r="D34" s="24"/>
      <c r="E34" s="24"/>
      <c r="F34" s="26"/>
      <c r="G34" s="31">
        <v>2466027</v>
      </c>
      <c r="H34" s="4">
        <v>110000</v>
      </c>
    </row>
  </sheetData>
  <sheetProtection/>
  <mergeCells count="5">
    <mergeCell ref="A18:A34"/>
    <mergeCell ref="A1:B1"/>
    <mergeCell ref="A2:A13"/>
    <mergeCell ref="A14:B14"/>
    <mergeCell ref="A16:B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leovo</cp:lastModifiedBy>
  <cp:lastPrinted>2010-11-19T20:18:50Z</cp:lastPrinted>
  <dcterms:created xsi:type="dcterms:W3CDTF">2006-12-02T11:27:14Z</dcterms:created>
  <dcterms:modified xsi:type="dcterms:W3CDTF">2010-11-23T17:06:23Z</dcterms:modified>
  <cp:category/>
  <cp:version/>
  <cp:contentType/>
  <cp:contentStatus/>
</cp:coreProperties>
</file>